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thaporn\ขยะมูลฝอย+ขยะเปียกลดโลกร้อน\ธนาคารขยะ\"/>
    </mc:Choice>
  </mc:AlternateContent>
  <xr:revisionPtr revIDLastSave="0" documentId="13_ncr:1_{17CB28EF-D775-43E1-B4C1-6E1D952F0C9E}" xr6:coauthVersionLast="47" xr6:coauthVersionMax="47" xr10:uidLastSave="{00000000-0000-0000-0000-000000000000}"/>
  <bookViews>
    <workbookView xWindow="-120" yWindow="-120" windowWidth="24240" windowHeight="13140" xr2:uid="{002DD2F6-DED9-4823-9F74-0271204D289D}"/>
  </bookViews>
  <sheets>
    <sheet name="แบบ อปท." sheetId="1" r:id="rId1"/>
    <sheet name="ตัวอย่า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U26" i="2"/>
  <c r="T26" i="2"/>
  <c r="S26" i="2"/>
  <c r="R26" i="2"/>
  <c r="Q26" i="2"/>
  <c r="P26" i="2"/>
  <c r="O26" i="2"/>
  <c r="N26" i="2"/>
  <c r="M26" i="2"/>
  <c r="V26" i="2" s="1"/>
  <c r="L26" i="2"/>
  <c r="K26" i="2"/>
  <c r="I26" i="2"/>
  <c r="H26" i="2"/>
  <c r="G26" i="2"/>
  <c r="F26" i="2"/>
  <c r="E26" i="2"/>
  <c r="D26" i="2"/>
  <c r="C26" i="2"/>
  <c r="M11" i="2"/>
  <c r="V11" i="2" s="1"/>
  <c r="J11" i="2"/>
  <c r="M10" i="2"/>
  <c r="V10" i="2" s="1"/>
  <c r="J10" i="2"/>
  <c r="J26" i="2" s="1"/>
  <c r="I67" i="1"/>
  <c r="H67" i="1"/>
  <c r="G67" i="1"/>
  <c r="F67" i="1"/>
  <c r="E67" i="1"/>
  <c r="D67" i="1"/>
  <c r="C67" i="1"/>
  <c r="U67" i="1"/>
  <c r="S67" i="1"/>
  <c r="Q67" i="1"/>
  <c r="O67" i="1"/>
  <c r="K67" i="1"/>
  <c r="T67" i="1"/>
  <c r="R67" i="1"/>
  <c r="P67" i="1"/>
  <c r="N67" i="1"/>
  <c r="L67" i="1"/>
  <c r="J67" i="1" l="1"/>
  <c r="M67" i="1"/>
  <c r="V67" i="1" s="1"/>
</calcChain>
</file>

<file path=xl/sharedStrings.xml><?xml version="1.0" encoding="utf-8"?>
<sst xmlns="http://schemas.openxmlformats.org/spreadsheetml/2006/main" count="179" uniqueCount="70">
  <si>
    <t>แบบ อปท.</t>
  </si>
  <si>
    <t>แบบรายงานข้อมูลผลการดำเนินงานธนาคารขยะของ อปท.</t>
  </si>
  <si>
    <t>ชื่อ อปท. ......................... อำเภอ .................................. จังหวัด .........................</t>
  </si>
  <si>
    <t>ข้อมูล ณ วันที่ ................................................. 2567</t>
  </si>
  <si>
    <t>ส่วนที่ 1 บัญชีคุมธนาคารขยะ</t>
  </si>
  <si>
    <t>เดือน</t>
  </si>
  <si>
    <t>ชื่อธนาคารขยะ</t>
  </si>
  <si>
    <t>ประเภทขยะรีไซเคิล</t>
  </si>
  <si>
    <t>ปริมาณขยะที่ขายได้
(กก.)</t>
  </si>
  <si>
    <r>
      <t>รายรับ (บาท)</t>
    </r>
    <r>
      <rPr>
        <b/>
        <sz val="16"/>
        <color indexed="8"/>
        <rFont val="TH SarabunPSK"/>
        <family val="2"/>
      </rPr>
      <t xml:space="preserve"> (A)</t>
    </r>
  </si>
  <si>
    <t>รายจ่าย</t>
  </si>
  <si>
    <t>คงเหลือ
A-(B+C+D+E)</t>
  </si>
  <si>
    <t>กระดาษ 
(กก.)</t>
  </si>
  <si>
    <t>พลาสติก
(กก.)</t>
  </si>
  <si>
    <t>อะลูมิเนียม 
(กก.)</t>
  </si>
  <si>
    <t>เหล็ก 
(กก.)</t>
  </si>
  <si>
    <t>โลหะผสม 
(กก.)</t>
  </si>
  <si>
    <t>แก้ว 
(กก.)</t>
  </si>
  <si>
    <t>อื่นๆ (เพิ่มช่องได้)</t>
  </si>
  <si>
    <t>ค่าฌาปนกิจ</t>
  </si>
  <si>
    <t>ค่ารักษาพยาบาล</t>
  </si>
  <si>
    <t>ค่าคลอดบุตร</t>
  </si>
  <si>
    <t xml:space="preserve">*อื่น ๆ </t>
  </si>
  <si>
    <t>เงินขายขยะ</t>
  </si>
  <si>
    <t>เงินสมทบอื่นๆ</t>
  </si>
  <si>
    <t>รวม</t>
  </si>
  <si>
    <t>จำนวน</t>
  </si>
  <si>
    <t>จำนวนเงินที่จ่าย</t>
  </si>
  <si>
    <t>(ราย)</t>
  </si>
  <si>
    <r>
      <t xml:space="preserve">(บาท) </t>
    </r>
    <r>
      <rPr>
        <b/>
        <sz val="16"/>
        <color indexed="8"/>
        <rFont val="TH SarabunPSK"/>
        <family val="2"/>
      </rPr>
      <t>(B)</t>
    </r>
  </si>
  <si>
    <r>
      <t xml:space="preserve">(บาท) </t>
    </r>
    <r>
      <rPr>
        <b/>
        <sz val="16"/>
        <color indexed="8"/>
        <rFont val="TH SarabunPSK"/>
        <family val="2"/>
      </rPr>
      <t>(C)</t>
    </r>
  </si>
  <si>
    <r>
      <t xml:space="preserve">(บาท) </t>
    </r>
    <r>
      <rPr>
        <b/>
        <sz val="16"/>
        <color indexed="8"/>
        <rFont val="TH SarabunPSK"/>
        <family val="2"/>
      </rPr>
      <t>(D)</t>
    </r>
  </si>
  <si>
    <r>
      <t xml:space="preserve">(บาท) </t>
    </r>
    <r>
      <rPr>
        <b/>
        <sz val="16"/>
        <color indexed="8"/>
        <rFont val="TH SarabunPSK"/>
        <family val="2"/>
      </rPr>
      <t>(E)</t>
    </r>
  </si>
  <si>
    <t>ก</t>
  </si>
  <si>
    <t>ข</t>
  </si>
  <si>
    <t>ค</t>
  </si>
  <si>
    <t>ง</t>
  </si>
  <si>
    <t>.</t>
  </si>
  <si>
    <r>
      <rPr>
        <b/>
        <u/>
        <sz val="24"/>
        <color theme="1"/>
        <rFont val="TH SarabunPSK"/>
        <family val="2"/>
      </rPr>
      <t>ส่วนที่ 2</t>
    </r>
    <r>
      <rPr>
        <b/>
        <sz val="24"/>
        <color theme="1"/>
        <rFont val="TH SarabunPSK"/>
        <family val="2"/>
      </rPr>
      <t xml:space="preserve"> รายละเอียดธนาคารขยะ</t>
    </r>
  </si>
  <si>
    <t>จำนวนธนาคารขยะทั้งหมด (แห่ง)</t>
  </si>
  <si>
    <t xml:space="preserve">จำนวน </t>
  </si>
  <si>
    <r>
      <rPr>
        <b/>
        <u/>
        <sz val="24"/>
        <color theme="1"/>
        <rFont val="TH SarabunPSK"/>
        <family val="2"/>
      </rPr>
      <t xml:space="preserve">ส่วนที่ </t>
    </r>
    <r>
      <rPr>
        <b/>
        <sz val="24"/>
        <color theme="1"/>
        <rFont val="TH SarabunPSK"/>
        <family val="2"/>
      </rPr>
      <t>3 การจัดสวัสดิการ</t>
    </r>
  </si>
  <si>
    <t>จำนวน (แห่ง)</t>
  </si>
  <si>
    <t>จำนวนสมาชิกทั้งหมด (คน)</t>
  </si>
  <si>
    <t>ทุกแห่ง</t>
  </si>
  <si>
    <t>ธนาคารขยะ</t>
  </si>
  <si>
    <t>ตั้งแต่เริ่มดำเนินการถึง ก.พ. 67 (1)</t>
  </si>
  <si>
    <t xml:space="preserve">หมายเหตุ    1. กรณี อปท. ที่ดำเนินการมาก่อนแล้ว ให้กรอกข้อมูลในช่อง (1) ด้วย โดยกรอกข้อมูลเป็นยอดรวมตั้งแต่เริ่มดำเนินการถึง ก.พ. 67
</t>
  </si>
  <si>
    <t xml:space="preserve">                2. การรายงานแต่ละเดือนให้รายงานยอดรวมของทุกเดือนตั้งแต่เริ่มดำเนินการจนถึงปัจจุบัน</t>
  </si>
  <si>
    <t>จำนวนสมาชิกธนาคาร ก
(ราย)</t>
  </si>
  <si>
    <t>จำนวนสมาชิกธนาคาร ข
(ราย)</t>
  </si>
  <si>
    <t>จำนวนสมาชิกธนาคาร ค
(ราย)</t>
  </si>
  <si>
    <t>จำนวนสมาชิกธนาคาร ง
(ราย)</t>
  </si>
  <si>
    <t>รวม
(ราย)</t>
  </si>
  <si>
    <t>ค่าฌาปนกิจ
(แห่ง)</t>
  </si>
  <si>
    <t>ค่ารักษาพยาบาล
(แห่ง)</t>
  </si>
  <si>
    <t xml:space="preserve"> ค่าคลอดบุตร
(แห่ง)</t>
  </si>
  <si>
    <t xml:space="preserve"> อื่นๆ 
(แห่ง)</t>
  </si>
  <si>
    <t>รวม
(แห่ง)</t>
  </si>
  <si>
    <t xml:space="preserve"> ค่าฌาปนกิจและค่ารักษาพยาบาล
(แห่ง)</t>
  </si>
  <si>
    <t xml:space="preserve"> ค่าฌาปนกิจและค่าคลอดบุตร
(แห่ง)</t>
  </si>
  <si>
    <t>ค่ารักษาพยาบาลและค่าคลอดบุตร
(แห่ง)</t>
  </si>
  <si>
    <t>จำนวนธนาคารขยะที่ไม่มีการจัดสวัสดิการ
(แห่ง)</t>
  </si>
  <si>
    <t>จำนวนธนาคารขยะ ที่มีการจัดสวัสดิการ
(แห่ง)</t>
  </si>
  <si>
    <t>จำนวนธนาคารขยะที่จัดสวัสดิการ 1 ประเภท ใน 1 ธนาคาร</t>
  </si>
  <si>
    <t>จำนวนธนาคารขยะที่จัดสวัสดิการหลายประเภทใน 1 ธนาคาร</t>
  </si>
  <si>
    <r>
      <rPr>
        <b/>
        <u/>
        <sz val="22"/>
        <color theme="1"/>
        <rFont val="TH SarabunPSK"/>
        <family val="2"/>
      </rPr>
      <t xml:space="preserve">หมายเหตุ </t>
    </r>
    <r>
      <rPr>
        <sz val="22"/>
        <color theme="1"/>
        <rFont val="TH SarabunPSK"/>
        <family val="2"/>
      </rPr>
      <t xml:space="preserve">   รูปแบบการจัดสวัสดการอื่นๆ ได้แก่ ..................................</t>
    </r>
  </si>
  <si>
    <t>องค์การบริหารส่วนตำบลบางตลาด อำเภอ คลองเขื่อน จังหวัดฉะเชิงเทรา</t>
  </si>
  <si>
    <t>ธนาคารขยะ อบต.บางตลาด</t>
  </si>
  <si>
    <t>ข้อมูล ณ วันที่ 30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</si>
</sst>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24"/>
      <color theme="1"/>
      <name val="TH SarabunPSK"/>
      <family val="2"/>
    </font>
    <font>
      <b/>
      <u/>
      <sz val="24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1"/>
      <color theme="1"/>
      <name val="TH SarabunPSK"/>
      <family val="2"/>
    </font>
    <font>
      <b/>
      <sz val="16"/>
      <name val="TH SarabunPSK"/>
      <family val="2"/>
    </font>
    <font>
      <sz val="16"/>
      <color rgb="FF0000FF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theme="3"/>
      <name val="TH SarabunPSK"/>
      <family val="2"/>
    </font>
    <font>
      <sz val="22"/>
      <color theme="1"/>
      <name val="TH SarabunPSK"/>
      <family val="2"/>
    </font>
    <font>
      <b/>
      <u/>
      <sz val="22"/>
      <color theme="1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6" fillId="4" borderId="2" xfId="0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6" fillId="6" borderId="2" xfId="0" applyFont="1" applyFill="1" applyBorder="1" applyAlignment="1">
      <alignment horizontal="center" vertical="top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8" borderId="8" xfId="0" applyFont="1" applyFill="1" applyBorder="1" applyAlignment="1" applyProtection="1">
      <alignment horizontal="center" vertical="top" wrapText="1"/>
      <protection locked="0"/>
    </xf>
    <xf numFmtId="187" fontId="13" fillId="0" borderId="2" xfId="1" applyNumberFormat="1" applyFont="1" applyFill="1" applyBorder="1" applyAlignment="1" applyProtection="1">
      <alignment horizontal="center" vertical="top" wrapText="1"/>
      <protection locked="0"/>
    </xf>
    <xf numFmtId="187" fontId="13" fillId="0" borderId="8" xfId="1" applyNumberFormat="1" applyFont="1" applyFill="1" applyBorder="1" applyAlignment="1" applyProtection="1">
      <alignment horizontal="center" vertical="top" wrapText="1"/>
      <protection locked="0"/>
    </xf>
    <xf numFmtId="187" fontId="13" fillId="0" borderId="2" xfId="1" applyNumberFormat="1" applyFont="1" applyFill="1" applyBorder="1" applyAlignment="1">
      <alignment horizontal="center" vertical="top" wrapText="1"/>
    </xf>
    <xf numFmtId="43" fontId="13" fillId="0" borderId="8" xfId="1" applyFont="1" applyFill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43" fontId="13" fillId="0" borderId="2" xfId="1" applyFont="1" applyFill="1" applyBorder="1" applyAlignment="1">
      <alignment horizontal="center" vertical="top"/>
    </xf>
    <xf numFmtId="43" fontId="13" fillId="0" borderId="8" xfId="0" applyNumberFormat="1" applyFont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top"/>
      <protection locked="0"/>
    </xf>
    <xf numFmtId="187" fontId="13" fillId="0" borderId="2" xfId="1" applyNumberFormat="1" applyFont="1" applyFill="1" applyBorder="1" applyAlignment="1" applyProtection="1">
      <alignment vertical="top"/>
      <protection locked="0"/>
    </xf>
    <xf numFmtId="187" fontId="13" fillId="0" borderId="2" xfId="1" applyNumberFormat="1" applyFont="1" applyFill="1" applyBorder="1" applyAlignment="1" applyProtection="1">
      <alignment vertical="top"/>
    </xf>
    <xf numFmtId="187" fontId="13" fillId="0" borderId="2" xfId="1" applyNumberFormat="1" applyFont="1" applyFill="1" applyBorder="1" applyAlignment="1">
      <alignment horizontal="center" vertical="top"/>
    </xf>
    <xf numFmtId="187" fontId="10" fillId="0" borderId="2" xfId="1" applyNumberFormat="1" applyFont="1" applyBorder="1" applyAlignment="1" applyProtection="1">
      <alignment vertical="top"/>
      <protection locked="0"/>
    </xf>
    <xf numFmtId="43" fontId="3" fillId="7" borderId="2" xfId="1" applyFont="1" applyFill="1" applyBorder="1" applyAlignment="1" applyProtection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 applyProtection="1">
      <alignment vertical="top"/>
      <protection locked="0"/>
    </xf>
    <xf numFmtId="0" fontId="6" fillId="2" borderId="2" xfId="0" applyFont="1" applyFill="1" applyBorder="1" applyAlignment="1" applyProtection="1">
      <alignment horizontal="center" vertical="top"/>
      <protection locked="0"/>
    </xf>
    <xf numFmtId="187" fontId="3" fillId="2" borderId="2" xfId="1" applyNumberFormat="1" applyFont="1" applyFill="1" applyBorder="1" applyAlignment="1" applyProtection="1">
      <alignment vertical="top"/>
      <protection locked="0"/>
    </xf>
    <xf numFmtId="43" fontId="3" fillId="2" borderId="2" xfId="1" applyFont="1" applyFill="1" applyBorder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187" fontId="3" fillId="0" borderId="0" xfId="1" applyNumberFormat="1" applyFont="1" applyFill="1" applyBorder="1" applyAlignment="1" applyProtection="1">
      <alignment vertical="top"/>
      <protection locked="0"/>
    </xf>
    <xf numFmtId="43" fontId="3" fillId="0" borderId="0" xfId="1" applyFont="1" applyFill="1" applyBorder="1" applyAlignment="1" applyProtection="1">
      <alignment vertical="top"/>
      <protection locked="0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2" fillId="10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2" fillId="12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17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12" fillId="11" borderId="4" xfId="0" applyFont="1" applyFill="1" applyBorder="1" applyAlignment="1">
      <alignment horizontal="center" vertical="top" wrapText="1"/>
    </xf>
    <xf numFmtId="0" fontId="12" fillId="11" borderId="5" xfId="0" applyFont="1" applyFill="1" applyBorder="1" applyAlignment="1">
      <alignment horizontal="center" vertical="top" wrapText="1"/>
    </xf>
    <xf numFmtId="0" fontId="12" fillId="11" borderId="6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13" borderId="3" xfId="0" applyFont="1" applyFill="1" applyBorder="1" applyAlignment="1">
      <alignment horizontal="center" vertical="top" wrapText="1"/>
    </xf>
    <xf numFmtId="0" fontId="12" fillId="13" borderId="8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9" borderId="4" xfId="0" applyFont="1" applyFill="1" applyBorder="1" applyAlignment="1">
      <alignment horizontal="center" vertical="top" wrapText="1"/>
    </xf>
    <xf numFmtId="0" fontId="12" fillId="9" borderId="5" xfId="0" applyFont="1" applyFill="1" applyBorder="1" applyAlignment="1">
      <alignment horizontal="center" vertical="top" wrapText="1"/>
    </xf>
    <xf numFmtId="0" fontId="12" fillId="9" borderId="6" xfId="0" applyFont="1" applyFill="1" applyBorder="1" applyAlignment="1">
      <alignment horizontal="center" vertical="top" wrapText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/>
      <protection locked="0"/>
    </xf>
    <xf numFmtId="0" fontId="6" fillId="2" borderId="5" xfId="0" applyFont="1" applyFill="1" applyBorder="1" applyAlignment="1" applyProtection="1">
      <alignment horizontal="center" vertical="top"/>
      <protection locked="0"/>
    </xf>
    <xf numFmtId="0" fontId="6" fillId="2" borderId="6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7" fontId="3" fillId="0" borderId="3" xfId="0" applyNumberFormat="1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0" fontId="3" fillId="0" borderId="8" xfId="0" applyFont="1" applyBorder="1" applyAlignment="1" applyProtection="1">
      <alignment horizontal="center" vertical="top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12CC9-21CE-40B1-AD8C-A675F846F4B1}">
  <sheetPr>
    <pageSetUpPr fitToPage="1"/>
  </sheetPr>
  <dimension ref="A1:V82"/>
  <sheetViews>
    <sheetView tabSelected="1" view="pageBreakPreview" zoomScale="80" zoomScaleNormal="60" zoomScaleSheetLayoutView="80" workbookViewId="0">
      <selection activeCell="A2" sqref="A2:V2"/>
    </sheetView>
  </sheetViews>
  <sheetFormatPr defaultColWidth="9" defaultRowHeight="17.25" x14ac:dyDescent="0.2"/>
  <cols>
    <col min="1" max="1" width="11.75" style="1" customWidth="1"/>
    <col min="2" max="2" width="13.5" style="1" bestFit="1" customWidth="1"/>
    <col min="3" max="3" width="17.375" style="1" customWidth="1"/>
    <col min="4" max="5" width="14" style="1" customWidth="1"/>
    <col min="6" max="6" width="11.5" style="1" customWidth="1"/>
    <col min="7" max="7" width="12.75" style="1" customWidth="1"/>
    <col min="8" max="8" width="15.25" style="1" customWidth="1"/>
    <col min="9" max="9" width="17.25" style="1" bestFit="1" customWidth="1"/>
    <col min="10" max="11" width="17.5" style="1" bestFit="1" customWidth="1"/>
    <col min="12" max="12" width="12.75" style="1" customWidth="1"/>
    <col min="13" max="13" width="13.125" style="1" customWidth="1"/>
    <col min="14" max="14" width="7.375" style="1" bestFit="1" customWidth="1"/>
    <col min="15" max="15" width="15.125" style="1" bestFit="1" customWidth="1"/>
    <col min="16" max="16" width="7.375" style="1" bestFit="1" customWidth="1"/>
    <col min="17" max="17" width="15.125" style="1" bestFit="1" customWidth="1"/>
    <col min="18" max="18" width="7.375" style="1" bestFit="1" customWidth="1"/>
    <col min="19" max="19" width="15.125" style="1" bestFit="1" customWidth="1"/>
    <col min="20" max="20" width="7.375" style="1" bestFit="1" customWidth="1"/>
    <col min="21" max="21" width="15.125" style="1" bestFit="1" customWidth="1"/>
    <col min="22" max="22" width="15" style="1" customWidth="1"/>
    <col min="23" max="16384" width="9" style="1"/>
  </cols>
  <sheetData>
    <row r="1" spans="1:22" ht="24" x14ac:dyDescent="0.2">
      <c r="J1" s="2"/>
      <c r="U1" s="2"/>
      <c r="V1" s="2" t="s">
        <v>0</v>
      </c>
    </row>
    <row r="2" spans="1:22" ht="36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36" x14ac:dyDescent="0.2">
      <c r="A3" s="65" t="s">
        <v>67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ht="36" x14ac:dyDescent="0.2">
      <c r="A4" s="65" t="s">
        <v>69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2" ht="36" x14ac:dyDescent="0.2">
      <c r="A5" s="66" t="s">
        <v>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22" s="4" customFormat="1" ht="21" customHeight="1" x14ac:dyDescent="0.2">
      <c r="A6" s="67" t="s">
        <v>5</v>
      </c>
      <c r="B6" s="69" t="s">
        <v>6</v>
      </c>
      <c r="C6" s="72" t="s">
        <v>7</v>
      </c>
      <c r="D6" s="73"/>
      <c r="E6" s="73"/>
      <c r="F6" s="73"/>
      <c r="G6" s="73"/>
      <c r="H6" s="73"/>
      <c r="I6" s="74"/>
      <c r="J6" s="75" t="s">
        <v>8</v>
      </c>
      <c r="K6" s="76" t="s">
        <v>9</v>
      </c>
      <c r="L6" s="76"/>
      <c r="M6" s="76"/>
      <c r="N6" s="77" t="s">
        <v>10</v>
      </c>
      <c r="O6" s="77"/>
      <c r="P6" s="77"/>
      <c r="Q6" s="77"/>
      <c r="R6" s="77"/>
      <c r="S6" s="77"/>
      <c r="T6" s="77"/>
      <c r="U6" s="77"/>
      <c r="V6" s="78" t="s">
        <v>11</v>
      </c>
    </row>
    <row r="7" spans="1:22" s="4" customFormat="1" ht="24" x14ac:dyDescent="0.2">
      <c r="A7" s="68"/>
      <c r="B7" s="70"/>
      <c r="C7" s="84" t="s">
        <v>12</v>
      </c>
      <c r="D7" s="84" t="s">
        <v>13</v>
      </c>
      <c r="E7" s="84" t="s">
        <v>14</v>
      </c>
      <c r="F7" s="84" t="s">
        <v>15</v>
      </c>
      <c r="G7" s="84" t="s">
        <v>16</v>
      </c>
      <c r="H7" s="84" t="s">
        <v>17</v>
      </c>
      <c r="I7" s="85" t="s">
        <v>18</v>
      </c>
      <c r="J7" s="75"/>
      <c r="K7" s="76"/>
      <c r="L7" s="76"/>
      <c r="M7" s="76"/>
      <c r="N7" s="81" t="s">
        <v>19</v>
      </c>
      <c r="O7" s="81"/>
      <c r="P7" s="77" t="s">
        <v>20</v>
      </c>
      <c r="Q7" s="77"/>
      <c r="R7" s="81" t="s">
        <v>21</v>
      </c>
      <c r="S7" s="81"/>
      <c r="T7" s="77" t="s">
        <v>22</v>
      </c>
      <c r="U7" s="77"/>
      <c r="V7" s="79"/>
    </row>
    <row r="8" spans="1:22" s="4" customFormat="1" ht="24" x14ac:dyDescent="0.2">
      <c r="A8" s="68"/>
      <c r="B8" s="70"/>
      <c r="C8" s="84"/>
      <c r="D8" s="84"/>
      <c r="E8" s="84"/>
      <c r="F8" s="84"/>
      <c r="G8" s="84"/>
      <c r="H8" s="84"/>
      <c r="I8" s="86"/>
      <c r="J8" s="75"/>
      <c r="K8" s="82" t="s">
        <v>23</v>
      </c>
      <c r="L8" s="82" t="s">
        <v>24</v>
      </c>
      <c r="M8" s="82" t="s">
        <v>25</v>
      </c>
      <c r="N8" s="5" t="s">
        <v>26</v>
      </c>
      <c r="O8" s="5" t="s">
        <v>27</v>
      </c>
      <c r="P8" s="3" t="s">
        <v>26</v>
      </c>
      <c r="Q8" s="3" t="s">
        <v>27</v>
      </c>
      <c r="R8" s="5" t="s">
        <v>26</v>
      </c>
      <c r="S8" s="5" t="s">
        <v>27</v>
      </c>
      <c r="T8" s="3" t="s">
        <v>26</v>
      </c>
      <c r="U8" s="3" t="s">
        <v>27</v>
      </c>
      <c r="V8" s="79"/>
    </row>
    <row r="9" spans="1:22" s="4" customFormat="1" ht="21.75" customHeight="1" x14ac:dyDescent="0.2">
      <c r="A9" s="68"/>
      <c r="B9" s="71"/>
      <c r="C9" s="84"/>
      <c r="D9" s="84"/>
      <c r="E9" s="84"/>
      <c r="F9" s="84"/>
      <c r="G9" s="84"/>
      <c r="H9" s="84"/>
      <c r="I9" s="87"/>
      <c r="J9" s="75"/>
      <c r="K9" s="83"/>
      <c r="L9" s="83"/>
      <c r="M9" s="83"/>
      <c r="N9" s="5" t="s">
        <v>28</v>
      </c>
      <c r="O9" s="5" t="s">
        <v>29</v>
      </c>
      <c r="P9" s="3" t="s">
        <v>28</v>
      </c>
      <c r="Q9" s="3" t="s">
        <v>30</v>
      </c>
      <c r="R9" s="5" t="s">
        <v>28</v>
      </c>
      <c r="S9" s="5" t="s">
        <v>31</v>
      </c>
      <c r="T9" s="3" t="s">
        <v>28</v>
      </c>
      <c r="U9" s="3" t="s">
        <v>32</v>
      </c>
      <c r="V9" s="80"/>
    </row>
    <row r="10" spans="1:22" s="4" customFormat="1" ht="72" x14ac:dyDescent="0.2">
      <c r="A10" s="6" t="s">
        <v>46</v>
      </c>
      <c r="B10" s="7" t="s">
        <v>68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9">
        <v>0</v>
      </c>
      <c r="J10" s="10">
        <v>0</v>
      </c>
      <c r="K10" s="11">
        <v>0</v>
      </c>
      <c r="L10" s="12">
        <v>0</v>
      </c>
      <c r="M10" s="11">
        <v>0</v>
      </c>
      <c r="N10" s="13">
        <v>0</v>
      </c>
      <c r="O10" s="14">
        <v>0</v>
      </c>
      <c r="P10" s="13">
        <v>0</v>
      </c>
      <c r="Q10" s="13">
        <v>0</v>
      </c>
      <c r="R10" s="13">
        <v>0</v>
      </c>
      <c r="S10" s="14">
        <v>0</v>
      </c>
      <c r="T10" s="13">
        <v>0</v>
      </c>
      <c r="U10" s="14">
        <v>0</v>
      </c>
      <c r="V10" s="15">
        <v>0</v>
      </c>
    </row>
    <row r="11" spans="1:22" ht="21" customHeight="1" x14ac:dyDescent="0.2">
      <c r="A11" s="88">
        <v>24532</v>
      </c>
      <c r="B11" s="48" t="s">
        <v>68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8">
        <v>0</v>
      </c>
      <c r="K11" s="14">
        <v>0</v>
      </c>
      <c r="L11" s="14">
        <v>0</v>
      </c>
      <c r="M11" s="14">
        <v>0</v>
      </c>
      <c r="N11" s="19">
        <v>0</v>
      </c>
      <c r="O11" s="14">
        <v>0</v>
      </c>
      <c r="P11" s="19">
        <v>0</v>
      </c>
      <c r="Q11" s="14">
        <v>0</v>
      </c>
      <c r="R11" s="19">
        <v>0</v>
      </c>
      <c r="S11" s="14">
        <v>0</v>
      </c>
      <c r="T11" s="19">
        <v>0</v>
      </c>
      <c r="U11" s="14">
        <v>0</v>
      </c>
      <c r="V11" s="14">
        <v>0</v>
      </c>
    </row>
    <row r="12" spans="1:22" ht="24" x14ac:dyDescent="0.2">
      <c r="A12" s="89"/>
      <c r="B12" s="49"/>
      <c r="C12" s="20"/>
      <c r="D12" s="20"/>
      <c r="E12" s="20"/>
      <c r="F12" s="20"/>
      <c r="G12" s="20"/>
      <c r="H12" s="20"/>
      <c r="I12" s="20"/>
      <c r="J12" s="21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2" ht="24" x14ac:dyDescent="0.2">
      <c r="A13" s="89"/>
      <c r="B13" s="49"/>
      <c r="C13" s="23"/>
      <c r="D13" s="23"/>
      <c r="E13" s="23"/>
      <c r="F13" s="23"/>
      <c r="G13" s="23"/>
      <c r="H13" s="23"/>
      <c r="I13" s="23"/>
      <c r="J13" s="21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 ht="24" x14ac:dyDescent="0.2">
      <c r="A14" s="90"/>
      <c r="B14" s="50"/>
      <c r="C14" s="23"/>
      <c r="D14" s="23"/>
      <c r="E14" s="23"/>
      <c r="F14" s="23"/>
      <c r="G14" s="23"/>
      <c r="H14" s="23"/>
      <c r="I14" s="23"/>
      <c r="J14" s="21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2" ht="24" x14ac:dyDescent="0.2">
      <c r="A15" s="88">
        <v>24563</v>
      </c>
      <c r="B15" s="48" t="s">
        <v>68</v>
      </c>
      <c r="C15" s="23">
        <v>11.5</v>
      </c>
      <c r="D15" s="23">
        <v>2</v>
      </c>
      <c r="E15" s="23">
        <v>0</v>
      </c>
      <c r="F15" s="23"/>
      <c r="G15" s="23">
        <v>0</v>
      </c>
      <c r="H15" s="23"/>
      <c r="I15" s="23">
        <v>0</v>
      </c>
      <c r="J15" s="21">
        <v>13.5</v>
      </c>
      <c r="K15" s="44">
        <v>48.5</v>
      </c>
      <c r="L15" s="44">
        <v>0</v>
      </c>
      <c r="M15" s="44">
        <f>SUM(K15:L15)</f>
        <v>48.5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</row>
    <row r="16" spans="1:22" ht="24" x14ac:dyDescent="0.2">
      <c r="A16" s="89"/>
      <c r="B16" s="49"/>
      <c r="C16" s="23"/>
      <c r="D16" s="23"/>
      <c r="E16" s="23"/>
      <c r="F16" s="23"/>
      <c r="G16" s="23"/>
      <c r="H16" s="23"/>
      <c r="I16" s="23"/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ht="24" x14ac:dyDescent="0.2">
      <c r="A17" s="89"/>
      <c r="B17" s="49"/>
      <c r="C17" s="23"/>
      <c r="D17" s="23"/>
      <c r="E17" s="23"/>
      <c r="F17" s="23"/>
      <c r="G17" s="23"/>
      <c r="H17" s="23"/>
      <c r="I17" s="23"/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ht="24" x14ac:dyDescent="0.2">
      <c r="A18" s="90"/>
      <c r="B18" s="50"/>
      <c r="C18" s="23"/>
      <c r="D18" s="23"/>
      <c r="E18" s="23"/>
      <c r="F18" s="23"/>
      <c r="G18" s="23"/>
      <c r="H18" s="23"/>
      <c r="I18" s="23"/>
      <c r="J18" s="21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ht="24" x14ac:dyDescent="0.2">
      <c r="A19" s="45">
        <v>24593</v>
      </c>
      <c r="B19" s="48" t="s">
        <v>68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</row>
    <row r="20" spans="1:22" ht="24" x14ac:dyDescent="0.2">
      <c r="A20" s="46"/>
      <c r="B20" s="49"/>
      <c r="C20" s="23"/>
      <c r="D20" s="23"/>
      <c r="E20" s="23"/>
      <c r="F20" s="23"/>
      <c r="G20" s="23"/>
      <c r="H20" s="23"/>
      <c r="I20" s="23"/>
      <c r="J20" s="21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 ht="24" x14ac:dyDescent="0.2">
      <c r="A21" s="46"/>
      <c r="B21" s="49"/>
      <c r="C21" s="23"/>
      <c r="D21" s="23"/>
      <c r="E21" s="23"/>
      <c r="F21" s="23"/>
      <c r="G21" s="23"/>
      <c r="H21" s="23"/>
      <c r="I21" s="23"/>
      <c r="J21" s="21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ht="24" x14ac:dyDescent="0.2">
      <c r="A22" s="47"/>
      <c r="B22" s="50"/>
      <c r="C22" s="23"/>
      <c r="D22" s="23"/>
      <c r="E22" s="23"/>
      <c r="F22" s="23"/>
      <c r="G22" s="23"/>
      <c r="H22" s="23"/>
      <c r="I22" s="23"/>
      <c r="J22" s="21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 ht="24" x14ac:dyDescent="0.2">
      <c r="A23" s="45">
        <v>24624</v>
      </c>
      <c r="B23" s="48" t="s">
        <v>68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</row>
    <row r="24" spans="1:22" ht="24" x14ac:dyDescent="0.2">
      <c r="A24" s="46"/>
      <c r="B24" s="49"/>
      <c r="C24" s="23"/>
      <c r="D24" s="23"/>
      <c r="E24" s="23"/>
      <c r="F24" s="23"/>
      <c r="G24" s="23"/>
      <c r="H24" s="23"/>
      <c r="I24" s="23"/>
      <c r="J24" s="21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ht="24" x14ac:dyDescent="0.2">
      <c r="A25" s="46"/>
      <c r="B25" s="49"/>
      <c r="C25" s="23"/>
      <c r="D25" s="23"/>
      <c r="E25" s="23"/>
      <c r="F25" s="23"/>
      <c r="G25" s="23"/>
      <c r="H25" s="23"/>
      <c r="I25" s="23"/>
      <c r="J25" s="21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ht="24" x14ac:dyDescent="0.2">
      <c r="A26" s="47"/>
      <c r="B26" s="50"/>
      <c r="C26" s="23"/>
      <c r="D26" s="23"/>
      <c r="E26" s="23"/>
      <c r="F26" s="23"/>
      <c r="G26" s="23"/>
      <c r="H26" s="23"/>
      <c r="I26" s="23"/>
      <c r="J26" s="21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 ht="24" x14ac:dyDescent="0.2">
      <c r="A27" s="45">
        <v>24654</v>
      </c>
      <c r="B27" s="48" t="s">
        <v>68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</row>
    <row r="28" spans="1:22" ht="24" x14ac:dyDescent="0.2">
      <c r="A28" s="46"/>
      <c r="B28" s="49"/>
      <c r="C28" s="23"/>
      <c r="D28" s="23"/>
      <c r="E28" s="23"/>
      <c r="F28" s="23"/>
      <c r="G28" s="23"/>
      <c r="H28" s="23"/>
      <c r="I28" s="23"/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 ht="24" x14ac:dyDescent="0.2">
      <c r="A29" s="46"/>
      <c r="B29" s="49"/>
      <c r="C29" s="23"/>
      <c r="D29" s="23"/>
      <c r="E29" s="23"/>
      <c r="F29" s="23"/>
      <c r="G29" s="23"/>
      <c r="H29" s="23"/>
      <c r="I29" s="23"/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ht="24" x14ac:dyDescent="0.2">
      <c r="A30" s="47"/>
      <c r="B30" s="50"/>
      <c r="C30" s="23"/>
      <c r="D30" s="23"/>
      <c r="E30" s="23"/>
      <c r="F30" s="23"/>
      <c r="G30" s="23"/>
      <c r="H30" s="23"/>
      <c r="I30" s="23"/>
      <c r="J30" s="21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ht="24" x14ac:dyDescent="0.2">
      <c r="A31" s="45">
        <v>24685</v>
      </c>
      <c r="B31" s="48" t="s">
        <v>68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</row>
    <row r="32" spans="1:22" ht="24" x14ac:dyDescent="0.2">
      <c r="A32" s="46"/>
      <c r="B32" s="49"/>
      <c r="C32" s="23"/>
      <c r="D32" s="23"/>
      <c r="E32" s="23"/>
      <c r="F32" s="23"/>
      <c r="G32" s="23"/>
      <c r="H32" s="23"/>
      <c r="I32" s="23"/>
      <c r="J32" s="21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ht="24" customHeight="1" x14ac:dyDescent="0.2">
      <c r="A33" s="46"/>
      <c r="B33" s="49"/>
      <c r="C33" s="23"/>
      <c r="D33" s="23"/>
      <c r="E33" s="23"/>
      <c r="F33" s="23"/>
      <c r="G33" s="23"/>
      <c r="H33" s="23"/>
      <c r="I33" s="23"/>
      <c r="J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 ht="24" x14ac:dyDescent="0.2">
      <c r="A34" s="47"/>
      <c r="B34" s="50"/>
      <c r="C34" s="23"/>
      <c r="D34" s="23"/>
      <c r="E34" s="23"/>
      <c r="F34" s="23"/>
      <c r="G34" s="23"/>
      <c r="H34" s="23"/>
      <c r="I34" s="23"/>
      <c r="J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:22" ht="24" x14ac:dyDescent="0.2">
      <c r="A35" s="45">
        <v>24716</v>
      </c>
      <c r="B35" s="48" t="s">
        <v>68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</row>
    <row r="36" spans="1:22" ht="24" x14ac:dyDescent="0.2">
      <c r="A36" s="46"/>
      <c r="B36" s="49"/>
      <c r="C36" s="23"/>
      <c r="D36" s="23"/>
      <c r="E36" s="23"/>
      <c r="F36" s="23"/>
      <c r="G36" s="23"/>
      <c r="H36" s="23"/>
      <c r="I36" s="23"/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2" ht="24" x14ac:dyDescent="0.2">
      <c r="A37" s="46"/>
      <c r="B37" s="49"/>
      <c r="C37" s="23"/>
      <c r="D37" s="23"/>
      <c r="E37" s="23"/>
      <c r="F37" s="23"/>
      <c r="G37" s="23"/>
      <c r="H37" s="23"/>
      <c r="I37" s="23"/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 ht="24" x14ac:dyDescent="0.2">
      <c r="A38" s="47"/>
      <c r="B38" s="50"/>
      <c r="C38" s="23"/>
      <c r="D38" s="23"/>
      <c r="E38" s="23"/>
      <c r="F38" s="23"/>
      <c r="G38" s="23"/>
      <c r="H38" s="23"/>
      <c r="I38" s="23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2" ht="24" customHeight="1" x14ac:dyDescent="0.2">
      <c r="A39" s="45">
        <v>24746</v>
      </c>
      <c r="B39" s="48" t="s">
        <v>68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</row>
    <row r="40" spans="1:22" ht="24" x14ac:dyDescent="0.2">
      <c r="A40" s="46"/>
      <c r="B40" s="49"/>
      <c r="C40" s="23"/>
      <c r="D40" s="23"/>
      <c r="E40" s="23"/>
      <c r="F40" s="23"/>
      <c r="G40" s="23"/>
      <c r="H40" s="23"/>
      <c r="I40" s="23"/>
      <c r="J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ht="24" x14ac:dyDescent="0.2">
      <c r="A41" s="46"/>
      <c r="B41" s="49"/>
      <c r="C41" s="23"/>
      <c r="D41" s="23"/>
      <c r="E41" s="23"/>
      <c r="F41" s="23"/>
      <c r="G41" s="23"/>
      <c r="H41" s="23"/>
      <c r="I41" s="23"/>
      <c r="J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 ht="24" x14ac:dyDescent="0.2">
      <c r="A42" s="47"/>
      <c r="B42" s="50"/>
      <c r="C42" s="23"/>
      <c r="D42" s="23"/>
      <c r="E42" s="23"/>
      <c r="F42" s="23"/>
      <c r="G42" s="23"/>
      <c r="H42" s="23"/>
      <c r="I42" s="23"/>
      <c r="J42" s="21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2" ht="24" x14ac:dyDescent="0.2">
      <c r="A43" s="45">
        <v>24777</v>
      </c>
      <c r="B43" s="48" t="s">
        <v>68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</row>
    <row r="44" spans="1:22" ht="24" customHeight="1" x14ac:dyDescent="0.2">
      <c r="A44" s="46"/>
      <c r="B44" s="49"/>
      <c r="C44" s="23"/>
      <c r="D44" s="23"/>
      <c r="E44" s="23"/>
      <c r="F44" s="23"/>
      <c r="G44" s="23"/>
      <c r="H44" s="23"/>
      <c r="I44" s="23"/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2" ht="24" x14ac:dyDescent="0.2">
      <c r="A45" s="46"/>
      <c r="B45" s="49"/>
      <c r="C45" s="23"/>
      <c r="D45" s="23"/>
      <c r="E45" s="23"/>
      <c r="F45" s="23"/>
      <c r="G45" s="23"/>
      <c r="H45" s="23"/>
      <c r="I45" s="23"/>
      <c r="J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 ht="24" x14ac:dyDescent="0.2">
      <c r="A46" s="47"/>
      <c r="B46" s="50"/>
      <c r="C46" s="23"/>
      <c r="D46" s="23"/>
      <c r="E46" s="23"/>
      <c r="F46" s="23"/>
      <c r="G46" s="23"/>
      <c r="H46" s="23"/>
      <c r="I46" s="23"/>
      <c r="J46" s="21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 ht="24" x14ac:dyDescent="0.2">
      <c r="A47" s="45">
        <v>24807</v>
      </c>
      <c r="B47" s="48" t="s">
        <v>68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</row>
    <row r="48" spans="1:22" ht="24" x14ac:dyDescent="0.2">
      <c r="A48" s="46"/>
      <c r="B48" s="49"/>
      <c r="C48" s="23"/>
      <c r="D48" s="23"/>
      <c r="E48" s="23"/>
      <c r="F48" s="23"/>
      <c r="G48" s="23"/>
      <c r="H48" s="23"/>
      <c r="I48" s="23"/>
      <c r="J48" s="21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2" ht="24" x14ac:dyDescent="0.2">
      <c r="A49" s="46"/>
      <c r="B49" s="49"/>
      <c r="C49" s="23"/>
      <c r="D49" s="23"/>
      <c r="E49" s="23"/>
      <c r="F49" s="23"/>
      <c r="G49" s="23"/>
      <c r="H49" s="23"/>
      <c r="I49" s="23"/>
      <c r="J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ht="24" x14ac:dyDescent="0.2">
      <c r="A50" s="47"/>
      <c r="B50" s="50"/>
      <c r="C50" s="23"/>
      <c r="D50" s="23"/>
      <c r="E50" s="23"/>
      <c r="F50" s="23"/>
      <c r="G50" s="23"/>
      <c r="H50" s="23"/>
      <c r="I50" s="23"/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2" ht="24" x14ac:dyDescent="0.2">
      <c r="A51" s="45">
        <v>24838</v>
      </c>
      <c r="B51" s="48" t="s">
        <v>68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</row>
    <row r="52" spans="1:22" ht="24" x14ac:dyDescent="0.2">
      <c r="A52" s="46"/>
      <c r="B52" s="49"/>
      <c r="C52" s="23"/>
      <c r="D52" s="23"/>
      <c r="E52" s="23"/>
      <c r="F52" s="23"/>
      <c r="G52" s="23"/>
      <c r="H52" s="23"/>
      <c r="I52" s="23"/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1:22" ht="24" x14ac:dyDescent="0.2">
      <c r="A53" s="46"/>
      <c r="B53" s="49"/>
      <c r="C53" s="23"/>
      <c r="D53" s="23"/>
      <c r="E53" s="23"/>
      <c r="F53" s="23"/>
      <c r="G53" s="23"/>
      <c r="H53" s="23"/>
      <c r="I53" s="23"/>
      <c r="J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 ht="24" x14ac:dyDescent="0.2">
      <c r="A54" s="47"/>
      <c r="B54" s="50"/>
      <c r="C54" s="23"/>
      <c r="D54" s="23"/>
      <c r="E54" s="23"/>
      <c r="F54" s="23"/>
      <c r="G54" s="23"/>
      <c r="H54" s="23"/>
      <c r="I54" s="23"/>
      <c r="J54" s="21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1:22" ht="24" x14ac:dyDescent="0.2">
      <c r="A55" s="45">
        <v>24869</v>
      </c>
      <c r="B55" s="48" t="s">
        <v>68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</row>
    <row r="56" spans="1:22" ht="24" x14ac:dyDescent="0.2">
      <c r="A56" s="46"/>
      <c r="B56" s="49"/>
      <c r="C56" s="23"/>
      <c r="D56" s="23"/>
      <c r="E56" s="23"/>
      <c r="F56" s="23"/>
      <c r="G56" s="23"/>
      <c r="H56" s="23"/>
      <c r="I56" s="23"/>
      <c r="J56" s="21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1:22" ht="24" x14ac:dyDescent="0.2">
      <c r="A57" s="46"/>
      <c r="B57" s="49"/>
      <c r="C57" s="23"/>
      <c r="D57" s="23"/>
      <c r="E57" s="23"/>
      <c r="F57" s="23"/>
      <c r="G57" s="23"/>
      <c r="H57" s="23"/>
      <c r="I57" s="23"/>
      <c r="J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 ht="24" x14ac:dyDescent="0.2">
      <c r="A58" s="47"/>
      <c r="B58" s="50"/>
      <c r="C58" s="23"/>
      <c r="D58" s="23"/>
      <c r="E58" s="23"/>
      <c r="F58" s="23"/>
      <c r="G58" s="23"/>
      <c r="H58" s="23"/>
      <c r="I58" s="23"/>
      <c r="J58" s="21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1:22" ht="24" x14ac:dyDescent="0.2">
      <c r="A59" s="45">
        <v>24898</v>
      </c>
      <c r="B59" s="48" t="s">
        <v>68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</row>
    <row r="60" spans="1:22" ht="24" x14ac:dyDescent="0.2">
      <c r="A60" s="46"/>
      <c r="B60" s="49"/>
      <c r="C60" s="23"/>
      <c r="D60" s="23"/>
      <c r="E60" s="23"/>
      <c r="F60" s="23"/>
      <c r="G60" s="23"/>
      <c r="H60" s="23"/>
      <c r="I60" s="23"/>
      <c r="J60" s="21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1:22" ht="24" x14ac:dyDescent="0.2">
      <c r="A61" s="46"/>
      <c r="B61" s="49"/>
      <c r="C61" s="23"/>
      <c r="D61" s="23"/>
      <c r="E61" s="23"/>
      <c r="F61" s="23"/>
      <c r="G61" s="23"/>
      <c r="H61" s="23"/>
      <c r="I61" s="23"/>
      <c r="J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 ht="24" x14ac:dyDescent="0.2">
      <c r="A62" s="47"/>
      <c r="B62" s="50"/>
      <c r="C62" s="23"/>
      <c r="D62" s="23"/>
      <c r="E62" s="23"/>
      <c r="F62" s="23"/>
      <c r="G62" s="23"/>
      <c r="H62" s="23"/>
      <c r="I62" s="23"/>
      <c r="J62" s="21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1:22" ht="24" x14ac:dyDescent="0.2">
      <c r="A63" s="45">
        <v>24929</v>
      </c>
      <c r="B63" s="48" t="s">
        <v>68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</row>
    <row r="64" spans="1:22" ht="24" x14ac:dyDescent="0.2">
      <c r="A64" s="46"/>
      <c r="B64" s="49"/>
      <c r="C64" s="23"/>
      <c r="D64" s="23"/>
      <c r="E64" s="23"/>
      <c r="F64" s="23"/>
      <c r="G64" s="23"/>
      <c r="H64" s="23"/>
      <c r="I64" s="23"/>
      <c r="J64" s="21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1:22" ht="24" x14ac:dyDescent="0.2">
      <c r="A65" s="46"/>
      <c r="B65" s="49"/>
      <c r="C65" s="23"/>
      <c r="D65" s="23"/>
      <c r="E65" s="23"/>
      <c r="F65" s="23"/>
      <c r="G65" s="23"/>
      <c r="H65" s="23"/>
      <c r="I65" s="23"/>
      <c r="J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 ht="24" x14ac:dyDescent="0.2">
      <c r="A66" s="47"/>
      <c r="B66" s="50"/>
      <c r="C66" s="23"/>
      <c r="D66" s="23"/>
      <c r="E66" s="23"/>
      <c r="F66" s="23"/>
      <c r="G66" s="23"/>
      <c r="H66" s="23"/>
      <c r="I66" s="23"/>
      <c r="J66" s="21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1:22" ht="24" x14ac:dyDescent="0.2">
      <c r="A67" s="24" t="s">
        <v>25</v>
      </c>
      <c r="B67" s="24"/>
      <c r="C67" s="25">
        <f t="shared" ref="C67:K67" si="0">SUM(C10:C34)</f>
        <v>11.5</v>
      </c>
      <c r="D67" s="25">
        <f t="shared" si="0"/>
        <v>2</v>
      </c>
      <c r="E67" s="25">
        <f t="shared" si="0"/>
        <v>0</v>
      </c>
      <c r="F67" s="25">
        <f t="shared" si="0"/>
        <v>0</v>
      </c>
      <c r="G67" s="25">
        <f t="shared" si="0"/>
        <v>0</v>
      </c>
      <c r="H67" s="25">
        <f t="shared" si="0"/>
        <v>0</v>
      </c>
      <c r="I67" s="25">
        <f t="shared" si="0"/>
        <v>0</v>
      </c>
      <c r="J67" s="25">
        <f t="shared" si="0"/>
        <v>13.5</v>
      </c>
      <c r="K67" s="26">
        <f t="shared" si="0"/>
        <v>48.5</v>
      </c>
      <c r="L67" s="26">
        <f>SUM(L11:L34)</f>
        <v>0</v>
      </c>
      <c r="M67" s="26">
        <f>SUM(K67:L67)</f>
        <v>48.5</v>
      </c>
      <c r="N67" s="26">
        <f>SUM(N11:N34)</f>
        <v>0</v>
      </c>
      <c r="O67" s="26">
        <f>SUM(O10:O34)</f>
        <v>0</v>
      </c>
      <c r="P67" s="26">
        <f>SUM(P11:P34)</f>
        <v>0</v>
      </c>
      <c r="Q67" s="26">
        <f>SUM(Q10:Q34)</f>
        <v>0</v>
      </c>
      <c r="R67" s="26">
        <f>SUM(R11:R34)</f>
        <v>0</v>
      </c>
      <c r="S67" s="26">
        <f>SUM(S10:S34)</f>
        <v>0</v>
      </c>
      <c r="T67" s="26">
        <f>SUM(T11:T34)</f>
        <v>0</v>
      </c>
      <c r="U67" s="26">
        <f>SUM(U10:U34)</f>
        <v>0</v>
      </c>
      <c r="V67" s="26">
        <f>SUM(M67-O67-Q67-S67-U67)</f>
        <v>48.5</v>
      </c>
    </row>
    <row r="68" spans="1:22" ht="24" x14ac:dyDescent="0.2">
      <c r="A68" s="27"/>
      <c r="B68" s="27"/>
      <c r="C68" s="28"/>
      <c r="D68" s="28"/>
      <c r="E68" s="28"/>
      <c r="F68" s="28"/>
      <c r="G68" s="28"/>
      <c r="H68" s="28"/>
      <c r="I68" s="28"/>
      <c r="J68" s="28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s="30" customFormat="1" ht="26.25" customHeight="1" x14ac:dyDescent="0.2">
      <c r="A69" s="30" t="s">
        <v>47</v>
      </c>
    </row>
    <row r="70" spans="1:22" s="30" customFormat="1" ht="26.25" customHeight="1" x14ac:dyDescent="0.2">
      <c r="A70" s="30" t="s">
        <v>48</v>
      </c>
    </row>
    <row r="71" spans="1:22" s="30" customFormat="1" ht="26.25" customHeight="1" x14ac:dyDescent="0.2"/>
    <row r="72" spans="1:22" s="32" customFormat="1" ht="36" x14ac:dyDescent="0.2">
      <c r="A72" s="31" t="s">
        <v>38</v>
      </c>
    </row>
    <row r="73" spans="1:22" s="32" customFormat="1" ht="30.75" customHeight="1" x14ac:dyDescent="0.2">
      <c r="A73" s="59" t="s">
        <v>45</v>
      </c>
      <c r="B73" s="57" t="s">
        <v>39</v>
      </c>
      <c r="C73" s="61" t="s">
        <v>43</v>
      </c>
      <c r="D73" s="62"/>
      <c r="E73" s="62"/>
      <c r="F73" s="62"/>
      <c r="G73" s="63"/>
    </row>
    <row r="74" spans="1:22" s="32" customFormat="1" ht="149.1" customHeight="1" x14ac:dyDescent="0.2">
      <c r="A74" s="60"/>
      <c r="B74" s="58"/>
      <c r="C74" s="33" t="s">
        <v>49</v>
      </c>
      <c r="D74" s="33" t="s">
        <v>50</v>
      </c>
      <c r="E74" s="33" t="s">
        <v>51</v>
      </c>
      <c r="F74" s="33" t="s">
        <v>52</v>
      </c>
      <c r="G74" s="33" t="s">
        <v>53</v>
      </c>
    </row>
    <row r="75" spans="1:22" s="32" customFormat="1" ht="102.6" customHeight="1" x14ac:dyDescent="0.2">
      <c r="A75" s="34" t="s">
        <v>40</v>
      </c>
      <c r="B75" s="35">
        <v>1</v>
      </c>
      <c r="C75" s="35">
        <v>3</v>
      </c>
      <c r="D75" s="35">
        <v>0</v>
      </c>
      <c r="E75" s="35">
        <v>0</v>
      </c>
      <c r="F75" s="35">
        <v>0</v>
      </c>
      <c r="G75" s="35">
        <v>3</v>
      </c>
    </row>
    <row r="76" spans="1:22" s="32" customFormat="1" ht="30.75" x14ac:dyDescent="0.2"/>
    <row r="77" spans="1:22" s="32" customFormat="1" ht="36" x14ac:dyDescent="0.2">
      <c r="A77" s="31" t="s">
        <v>41</v>
      </c>
    </row>
    <row r="78" spans="1:22" s="32" customFormat="1" ht="50.1" customHeight="1" x14ac:dyDescent="0.2">
      <c r="A78" s="59" t="s">
        <v>45</v>
      </c>
      <c r="B78" s="55" t="s">
        <v>62</v>
      </c>
      <c r="C78" s="57" t="s">
        <v>63</v>
      </c>
      <c r="D78" s="51" t="s">
        <v>64</v>
      </c>
      <c r="E78" s="52"/>
      <c r="F78" s="52"/>
      <c r="G78" s="52"/>
      <c r="H78" s="53"/>
      <c r="I78" s="54" t="s">
        <v>65</v>
      </c>
      <c r="J78" s="54"/>
      <c r="K78" s="54"/>
      <c r="L78" s="54"/>
      <c r="M78" s="54"/>
    </row>
    <row r="79" spans="1:22" s="32" customFormat="1" ht="122.45" customHeight="1" x14ac:dyDescent="0.2">
      <c r="A79" s="60"/>
      <c r="B79" s="56"/>
      <c r="C79" s="58"/>
      <c r="D79" s="36" t="s">
        <v>54</v>
      </c>
      <c r="E79" s="36" t="s">
        <v>55</v>
      </c>
      <c r="F79" s="36" t="s">
        <v>56</v>
      </c>
      <c r="G79" s="36" t="s">
        <v>57</v>
      </c>
      <c r="H79" s="36" t="s">
        <v>58</v>
      </c>
      <c r="I79" s="37" t="s">
        <v>59</v>
      </c>
      <c r="J79" s="37" t="s">
        <v>60</v>
      </c>
      <c r="K79" s="37" t="s">
        <v>61</v>
      </c>
      <c r="L79" s="37" t="s">
        <v>57</v>
      </c>
      <c r="M79" s="37" t="s">
        <v>58</v>
      </c>
    </row>
    <row r="80" spans="1:22" s="32" customFormat="1" ht="116.45" customHeight="1" x14ac:dyDescent="0.2">
      <c r="A80" s="34" t="s">
        <v>42</v>
      </c>
      <c r="B80" s="38">
        <v>1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O80" s="39"/>
      <c r="P80" s="39"/>
      <c r="Q80" s="39"/>
      <c r="R80" s="39"/>
      <c r="S80" s="39"/>
      <c r="T80" s="39"/>
      <c r="U80" s="39"/>
      <c r="V80" s="39"/>
    </row>
    <row r="81" spans="1:22" s="32" customFormat="1" ht="30.75" x14ac:dyDescent="0.2">
      <c r="A81" s="40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O81" s="39"/>
      <c r="P81" s="39"/>
      <c r="Q81" s="39"/>
      <c r="R81" s="39"/>
      <c r="S81" s="39"/>
      <c r="T81" s="39"/>
      <c r="U81" s="39"/>
      <c r="V81" s="39"/>
    </row>
    <row r="82" spans="1:22" s="43" customFormat="1" ht="33" x14ac:dyDescent="0.2">
      <c r="A82" s="41" t="s">
        <v>66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</row>
  </sheetData>
  <mergeCells count="61">
    <mergeCell ref="G7:G9"/>
    <mergeCell ref="B39:B42"/>
    <mergeCell ref="A43:A46"/>
    <mergeCell ref="B43:B46"/>
    <mergeCell ref="A47:A50"/>
    <mergeCell ref="B47:B50"/>
    <mergeCell ref="L8:L9"/>
    <mergeCell ref="M8:M9"/>
    <mergeCell ref="R7:S7"/>
    <mergeCell ref="T7:U7"/>
    <mergeCell ref="A23:A26"/>
    <mergeCell ref="B23:B26"/>
    <mergeCell ref="H7:H9"/>
    <mergeCell ref="I7:I9"/>
    <mergeCell ref="B11:B14"/>
    <mergeCell ref="B15:B18"/>
    <mergeCell ref="A15:A18"/>
    <mergeCell ref="A11:A14"/>
    <mergeCell ref="C7:C9"/>
    <mergeCell ref="D7:D9"/>
    <mergeCell ref="E7:E9"/>
    <mergeCell ref="F7:F9"/>
    <mergeCell ref="A55:A58"/>
    <mergeCell ref="B55:B58"/>
    <mergeCell ref="A2:V2"/>
    <mergeCell ref="A3:V3"/>
    <mergeCell ref="A4:V4"/>
    <mergeCell ref="A5:V5"/>
    <mergeCell ref="A6:A9"/>
    <mergeCell ref="B6:B9"/>
    <mergeCell ref="C6:I6"/>
    <mergeCell ref="J6:J9"/>
    <mergeCell ref="K6:M7"/>
    <mergeCell ref="N6:U6"/>
    <mergeCell ref="V6:V9"/>
    <mergeCell ref="N7:O7"/>
    <mergeCell ref="P7:Q7"/>
    <mergeCell ref="K8:K9"/>
    <mergeCell ref="A35:A38"/>
    <mergeCell ref="B35:B38"/>
    <mergeCell ref="A39:A42"/>
    <mergeCell ref="A51:A54"/>
    <mergeCell ref="B51:B54"/>
    <mergeCell ref="A19:A22"/>
    <mergeCell ref="B19:B22"/>
    <mergeCell ref="A27:A30"/>
    <mergeCell ref="B27:B30"/>
    <mergeCell ref="A31:A34"/>
    <mergeCell ref="B31:B34"/>
    <mergeCell ref="I78:M78"/>
    <mergeCell ref="B78:B79"/>
    <mergeCell ref="C78:C79"/>
    <mergeCell ref="A78:A79"/>
    <mergeCell ref="A73:A74"/>
    <mergeCell ref="B73:B74"/>
    <mergeCell ref="C73:G73"/>
    <mergeCell ref="A59:A62"/>
    <mergeCell ref="B59:B62"/>
    <mergeCell ref="A63:A66"/>
    <mergeCell ref="B63:B66"/>
    <mergeCell ref="D78:H78"/>
  </mergeCells>
  <pageMargins left="0.51181102362204722" right="0.11811023622047245" top="0.17" bottom="0.15748031496062992" header="0.31496062992125984" footer="0.17"/>
  <pageSetup paperSize="9" scale="2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8C01-1FA0-4B3F-BD71-0B33297A6A3B}">
  <dimension ref="A1:V41"/>
  <sheetViews>
    <sheetView zoomScale="50" zoomScaleNormal="50" workbookViewId="0">
      <selection activeCell="D15" sqref="D15"/>
    </sheetView>
  </sheetViews>
  <sheetFormatPr defaultColWidth="9" defaultRowHeight="17.25" x14ac:dyDescent="0.2"/>
  <cols>
    <col min="1" max="1" width="11.75" style="1" customWidth="1"/>
    <col min="2" max="2" width="13.5" style="1" bestFit="1" customWidth="1"/>
    <col min="3" max="3" width="17.375" style="1" customWidth="1"/>
    <col min="4" max="5" width="14" style="1" customWidth="1"/>
    <col min="6" max="6" width="11.5" style="1" customWidth="1"/>
    <col min="7" max="7" width="12.75" style="1" customWidth="1"/>
    <col min="8" max="8" width="15.25" style="1" customWidth="1"/>
    <col min="9" max="9" width="17.25" style="1" bestFit="1" customWidth="1"/>
    <col min="10" max="11" width="17.5" style="1" bestFit="1" customWidth="1"/>
    <col min="12" max="12" width="12.75" style="1" customWidth="1"/>
    <col min="13" max="13" width="13.125" style="1" customWidth="1"/>
    <col min="14" max="14" width="7.375" style="1" bestFit="1" customWidth="1"/>
    <col min="15" max="15" width="15.125" style="1" bestFit="1" customWidth="1"/>
    <col min="16" max="16" width="7.375" style="1" bestFit="1" customWidth="1"/>
    <col min="17" max="17" width="15.125" style="1" bestFit="1" customWidth="1"/>
    <col min="18" max="18" width="7.375" style="1" bestFit="1" customWidth="1"/>
    <col min="19" max="19" width="15.125" style="1" bestFit="1" customWidth="1"/>
    <col min="20" max="20" width="7.375" style="1" bestFit="1" customWidth="1"/>
    <col min="21" max="21" width="15.125" style="1" bestFit="1" customWidth="1"/>
    <col min="22" max="22" width="15" style="1" customWidth="1"/>
    <col min="23" max="16384" width="9" style="1"/>
  </cols>
  <sheetData>
    <row r="1" spans="1:22" ht="24" x14ac:dyDescent="0.2">
      <c r="J1" s="2"/>
      <c r="U1" s="2"/>
      <c r="V1" s="2" t="s">
        <v>0</v>
      </c>
    </row>
    <row r="2" spans="1:22" ht="36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36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ht="36" x14ac:dyDescent="0.2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2" ht="36" x14ac:dyDescent="0.2">
      <c r="A5" s="66" t="s">
        <v>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22" s="4" customFormat="1" ht="21" customHeight="1" x14ac:dyDescent="0.2">
      <c r="A6" s="67" t="s">
        <v>5</v>
      </c>
      <c r="B6" s="69" t="s">
        <v>6</v>
      </c>
      <c r="C6" s="72" t="s">
        <v>7</v>
      </c>
      <c r="D6" s="73"/>
      <c r="E6" s="73"/>
      <c r="F6" s="73"/>
      <c r="G6" s="73"/>
      <c r="H6" s="73"/>
      <c r="I6" s="74"/>
      <c r="J6" s="75" t="s">
        <v>8</v>
      </c>
      <c r="K6" s="76" t="s">
        <v>9</v>
      </c>
      <c r="L6" s="76"/>
      <c r="M6" s="76"/>
      <c r="N6" s="77" t="s">
        <v>10</v>
      </c>
      <c r="O6" s="77"/>
      <c r="P6" s="77"/>
      <c r="Q6" s="77"/>
      <c r="R6" s="77"/>
      <c r="S6" s="77"/>
      <c r="T6" s="77"/>
      <c r="U6" s="77"/>
      <c r="V6" s="78" t="s">
        <v>11</v>
      </c>
    </row>
    <row r="7" spans="1:22" s="4" customFormat="1" ht="24" x14ac:dyDescent="0.2">
      <c r="A7" s="68"/>
      <c r="B7" s="70"/>
      <c r="C7" s="84" t="s">
        <v>12</v>
      </c>
      <c r="D7" s="84" t="s">
        <v>13</v>
      </c>
      <c r="E7" s="84" t="s">
        <v>14</v>
      </c>
      <c r="F7" s="84" t="s">
        <v>15</v>
      </c>
      <c r="G7" s="84" t="s">
        <v>16</v>
      </c>
      <c r="H7" s="84" t="s">
        <v>17</v>
      </c>
      <c r="I7" s="85" t="s">
        <v>18</v>
      </c>
      <c r="J7" s="75"/>
      <c r="K7" s="76"/>
      <c r="L7" s="76"/>
      <c r="M7" s="76"/>
      <c r="N7" s="81" t="s">
        <v>19</v>
      </c>
      <c r="O7" s="81"/>
      <c r="P7" s="77" t="s">
        <v>20</v>
      </c>
      <c r="Q7" s="77"/>
      <c r="R7" s="81" t="s">
        <v>21</v>
      </c>
      <c r="S7" s="81"/>
      <c r="T7" s="77" t="s">
        <v>22</v>
      </c>
      <c r="U7" s="77"/>
      <c r="V7" s="79"/>
    </row>
    <row r="8" spans="1:22" s="4" customFormat="1" ht="24" x14ac:dyDescent="0.2">
      <c r="A8" s="68"/>
      <c r="B8" s="70"/>
      <c r="C8" s="84"/>
      <c r="D8" s="84"/>
      <c r="E8" s="84"/>
      <c r="F8" s="84"/>
      <c r="G8" s="84"/>
      <c r="H8" s="84"/>
      <c r="I8" s="86"/>
      <c r="J8" s="75"/>
      <c r="K8" s="82" t="s">
        <v>23</v>
      </c>
      <c r="L8" s="82" t="s">
        <v>24</v>
      </c>
      <c r="M8" s="82" t="s">
        <v>25</v>
      </c>
      <c r="N8" s="5" t="s">
        <v>26</v>
      </c>
      <c r="O8" s="5" t="s">
        <v>27</v>
      </c>
      <c r="P8" s="3" t="s">
        <v>26</v>
      </c>
      <c r="Q8" s="3" t="s">
        <v>27</v>
      </c>
      <c r="R8" s="5" t="s">
        <v>26</v>
      </c>
      <c r="S8" s="5" t="s">
        <v>27</v>
      </c>
      <c r="T8" s="3" t="s">
        <v>26</v>
      </c>
      <c r="U8" s="3" t="s">
        <v>27</v>
      </c>
      <c r="V8" s="79"/>
    </row>
    <row r="9" spans="1:22" s="4" customFormat="1" ht="21.75" customHeight="1" x14ac:dyDescent="0.2">
      <c r="A9" s="68"/>
      <c r="B9" s="71"/>
      <c r="C9" s="84"/>
      <c r="D9" s="84"/>
      <c r="E9" s="84"/>
      <c r="F9" s="84"/>
      <c r="G9" s="84"/>
      <c r="H9" s="84"/>
      <c r="I9" s="87"/>
      <c r="J9" s="75"/>
      <c r="K9" s="83"/>
      <c r="L9" s="83"/>
      <c r="M9" s="83"/>
      <c r="N9" s="5" t="s">
        <v>28</v>
      </c>
      <c r="O9" s="5" t="s">
        <v>29</v>
      </c>
      <c r="P9" s="3" t="s">
        <v>28</v>
      </c>
      <c r="Q9" s="3" t="s">
        <v>30</v>
      </c>
      <c r="R9" s="5" t="s">
        <v>28</v>
      </c>
      <c r="S9" s="5" t="s">
        <v>31</v>
      </c>
      <c r="T9" s="3" t="s">
        <v>28</v>
      </c>
      <c r="U9" s="3" t="s">
        <v>32</v>
      </c>
      <c r="V9" s="80"/>
    </row>
    <row r="10" spans="1:22" s="4" customFormat="1" ht="72" x14ac:dyDescent="0.2">
      <c r="A10" s="6" t="s">
        <v>46</v>
      </c>
      <c r="B10" s="7" t="s">
        <v>44</v>
      </c>
      <c r="C10" s="8">
        <v>2000</v>
      </c>
      <c r="D10" s="8">
        <v>2000</v>
      </c>
      <c r="E10" s="8">
        <v>200</v>
      </c>
      <c r="F10" s="8">
        <v>500</v>
      </c>
      <c r="G10" s="8">
        <v>500</v>
      </c>
      <c r="H10" s="8">
        <v>200</v>
      </c>
      <c r="I10" s="9"/>
      <c r="J10" s="10">
        <f>SUM(C10:I10)</f>
        <v>5400</v>
      </c>
      <c r="K10" s="11">
        <v>1800000</v>
      </c>
      <c r="L10" s="12"/>
      <c r="M10" s="11">
        <f>SUM(K10:L10)</f>
        <v>1800000</v>
      </c>
      <c r="N10" s="13"/>
      <c r="O10" s="14">
        <v>500000</v>
      </c>
      <c r="P10" s="13"/>
      <c r="Q10" s="13"/>
      <c r="R10" s="13"/>
      <c r="S10" s="14">
        <v>70000</v>
      </c>
      <c r="T10" s="13"/>
      <c r="U10" s="14">
        <v>70000</v>
      </c>
      <c r="V10" s="15">
        <f>SUM(M10-O10-S10-Q10-U10)</f>
        <v>1160000</v>
      </c>
    </row>
    <row r="11" spans="1:22" ht="21" customHeight="1" x14ac:dyDescent="0.2">
      <c r="A11" s="88">
        <v>24532</v>
      </c>
      <c r="B11" s="16" t="s">
        <v>33</v>
      </c>
      <c r="C11" s="17">
        <v>500</v>
      </c>
      <c r="D11" s="17">
        <v>500</v>
      </c>
      <c r="E11" s="17">
        <v>50</v>
      </c>
      <c r="F11" s="17">
        <v>100</v>
      </c>
      <c r="G11" s="17">
        <v>100</v>
      </c>
      <c r="H11" s="17">
        <v>50</v>
      </c>
      <c r="I11" s="17"/>
      <c r="J11" s="18">
        <f>SUM(C11:H11)</f>
        <v>1300</v>
      </c>
      <c r="K11" s="14">
        <v>800000</v>
      </c>
      <c r="L11" s="14"/>
      <c r="M11" s="14">
        <f>(K11+L11)</f>
        <v>800000</v>
      </c>
      <c r="N11" s="19"/>
      <c r="O11" s="14">
        <v>200000</v>
      </c>
      <c r="P11" s="19"/>
      <c r="Q11" s="14"/>
      <c r="R11" s="19"/>
      <c r="S11" s="14">
        <v>50000</v>
      </c>
      <c r="T11" s="19"/>
      <c r="U11" s="14">
        <v>50000</v>
      </c>
      <c r="V11" s="14">
        <f>M11-O11-Q11-S11-U11</f>
        <v>500000</v>
      </c>
    </row>
    <row r="12" spans="1:22" ht="24" x14ac:dyDescent="0.2">
      <c r="A12" s="89"/>
      <c r="B12" s="16" t="s">
        <v>34</v>
      </c>
      <c r="C12" s="20"/>
      <c r="D12" s="20"/>
      <c r="E12" s="20"/>
      <c r="F12" s="20"/>
      <c r="G12" s="20"/>
      <c r="H12" s="20"/>
      <c r="I12" s="20"/>
      <c r="J12" s="21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2" ht="24" x14ac:dyDescent="0.2">
      <c r="A13" s="89"/>
      <c r="B13" s="16" t="s">
        <v>35</v>
      </c>
      <c r="C13" s="23"/>
      <c r="D13" s="23"/>
      <c r="E13" s="23"/>
      <c r="F13" s="23"/>
      <c r="G13" s="23"/>
      <c r="H13" s="23"/>
      <c r="I13" s="23"/>
      <c r="J13" s="21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 ht="24" x14ac:dyDescent="0.2">
      <c r="A14" s="90"/>
      <c r="B14" s="16" t="s">
        <v>36</v>
      </c>
      <c r="C14" s="23"/>
      <c r="D14" s="23"/>
      <c r="E14" s="23"/>
      <c r="F14" s="23"/>
      <c r="G14" s="23"/>
      <c r="H14" s="23"/>
      <c r="I14" s="23"/>
      <c r="J14" s="21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2" ht="24" x14ac:dyDescent="0.2">
      <c r="A15" s="88">
        <v>24563</v>
      </c>
      <c r="B15" s="16" t="s">
        <v>33</v>
      </c>
      <c r="C15" s="23"/>
      <c r="D15" s="23"/>
      <c r="E15" s="23"/>
      <c r="F15" s="23"/>
      <c r="G15" s="23"/>
      <c r="H15" s="23"/>
      <c r="I15" s="23"/>
      <c r="J15" s="21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2" ht="24" x14ac:dyDescent="0.2">
      <c r="A16" s="89"/>
      <c r="B16" s="16" t="s">
        <v>34</v>
      </c>
      <c r="C16" s="23"/>
      <c r="D16" s="23"/>
      <c r="E16" s="23"/>
      <c r="F16" s="23"/>
      <c r="G16" s="23"/>
      <c r="H16" s="23"/>
      <c r="I16" s="23"/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ht="24" x14ac:dyDescent="0.2">
      <c r="A17" s="89"/>
      <c r="B17" s="16" t="s">
        <v>35</v>
      </c>
      <c r="C17" s="23"/>
      <c r="D17" s="23"/>
      <c r="E17" s="23"/>
      <c r="F17" s="23"/>
      <c r="G17" s="23"/>
      <c r="H17" s="23"/>
      <c r="I17" s="23"/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ht="24" x14ac:dyDescent="0.2">
      <c r="A18" s="90"/>
      <c r="B18" s="16" t="s">
        <v>36</v>
      </c>
      <c r="C18" s="23"/>
      <c r="D18" s="23"/>
      <c r="E18" s="23"/>
      <c r="F18" s="23"/>
      <c r="G18" s="23"/>
      <c r="H18" s="23"/>
      <c r="I18" s="23"/>
      <c r="J18" s="21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ht="24" x14ac:dyDescent="0.2">
      <c r="A19" s="16" t="s">
        <v>37</v>
      </c>
      <c r="B19" s="16"/>
      <c r="C19" s="23"/>
      <c r="D19" s="23"/>
      <c r="E19" s="23"/>
      <c r="F19" s="23"/>
      <c r="G19" s="23"/>
      <c r="H19" s="23"/>
      <c r="I19" s="23"/>
      <c r="J19" s="21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 ht="24" x14ac:dyDescent="0.2">
      <c r="A20" s="16" t="s">
        <v>37</v>
      </c>
      <c r="B20" s="16"/>
      <c r="C20" s="23"/>
      <c r="D20" s="23"/>
      <c r="E20" s="23"/>
      <c r="F20" s="23"/>
      <c r="G20" s="23"/>
      <c r="H20" s="23"/>
      <c r="I20" s="23"/>
      <c r="J20" s="21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 ht="24" x14ac:dyDescent="0.2">
      <c r="A21" s="16" t="s">
        <v>37</v>
      </c>
      <c r="B21" s="16"/>
      <c r="C21" s="23"/>
      <c r="D21" s="23"/>
      <c r="E21" s="23"/>
      <c r="F21" s="23"/>
      <c r="G21" s="23"/>
      <c r="H21" s="23"/>
      <c r="I21" s="23"/>
      <c r="J21" s="21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ht="24" x14ac:dyDescent="0.2">
      <c r="A22" s="16" t="s">
        <v>37</v>
      </c>
      <c r="B22" s="16"/>
      <c r="C22" s="23"/>
      <c r="D22" s="23"/>
      <c r="E22" s="23"/>
      <c r="F22" s="23"/>
      <c r="G22" s="23"/>
      <c r="H22" s="23"/>
      <c r="I22" s="23"/>
      <c r="J22" s="21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 ht="24" x14ac:dyDescent="0.2">
      <c r="A23" s="16" t="s">
        <v>37</v>
      </c>
      <c r="B23" s="16"/>
      <c r="C23" s="23"/>
      <c r="D23" s="23"/>
      <c r="E23" s="23"/>
      <c r="F23" s="23"/>
      <c r="G23" s="23"/>
      <c r="H23" s="23"/>
      <c r="I23" s="23"/>
      <c r="J23" s="21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 ht="24" x14ac:dyDescent="0.2">
      <c r="A24" s="16" t="s">
        <v>37</v>
      </c>
      <c r="B24" s="16"/>
      <c r="C24" s="23"/>
      <c r="D24" s="23"/>
      <c r="E24" s="23"/>
      <c r="F24" s="23"/>
      <c r="G24" s="23"/>
      <c r="H24" s="23"/>
      <c r="I24" s="23"/>
      <c r="J24" s="21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ht="24" x14ac:dyDescent="0.2">
      <c r="A25" s="16" t="s">
        <v>37</v>
      </c>
      <c r="B25" s="16"/>
      <c r="C25" s="23"/>
      <c r="D25" s="23"/>
      <c r="E25" s="23"/>
      <c r="F25" s="23"/>
      <c r="G25" s="23"/>
      <c r="H25" s="23"/>
      <c r="I25" s="23"/>
      <c r="J25" s="21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ht="24" x14ac:dyDescent="0.2">
      <c r="A26" s="24" t="s">
        <v>25</v>
      </c>
      <c r="B26" s="24"/>
      <c r="C26" s="25">
        <f t="shared" ref="C26:H26" si="0">SUM(C10:C25)</f>
        <v>2500</v>
      </c>
      <c r="D26" s="25">
        <f t="shared" si="0"/>
        <v>2500</v>
      </c>
      <c r="E26" s="25">
        <f t="shared" si="0"/>
        <v>250</v>
      </c>
      <c r="F26" s="25">
        <f t="shared" si="0"/>
        <v>600</v>
      </c>
      <c r="G26" s="25">
        <f t="shared" si="0"/>
        <v>600</v>
      </c>
      <c r="H26" s="25">
        <f t="shared" si="0"/>
        <v>250</v>
      </c>
      <c r="I26" s="25">
        <f t="shared" ref="I26:J26" si="1">SUM(I10:I25)</f>
        <v>0</v>
      </c>
      <c r="J26" s="25">
        <f t="shared" si="1"/>
        <v>6700</v>
      </c>
      <c r="K26" s="26">
        <f>SUM(K10:K25)</f>
        <v>2600000</v>
      </c>
      <c r="L26" s="26">
        <f t="shared" ref="L26:T26" si="2">SUM(L11:L25)</f>
        <v>0</v>
      </c>
      <c r="M26" s="26">
        <f>SUM(K26:L26)</f>
        <v>2600000</v>
      </c>
      <c r="N26" s="26">
        <f t="shared" si="2"/>
        <v>0</v>
      </c>
      <c r="O26" s="26">
        <f>SUM(O10:O25)</f>
        <v>700000</v>
      </c>
      <c r="P26" s="26">
        <f t="shared" si="2"/>
        <v>0</v>
      </c>
      <c r="Q26" s="26">
        <f>SUM(Q10:Q25)</f>
        <v>0</v>
      </c>
      <c r="R26" s="26">
        <f t="shared" si="2"/>
        <v>0</v>
      </c>
      <c r="S26" s="26">
        <f>SUM(S10:S25)</f>
        <v>120000</v>
      </c>
      <c r="T26" s="26">
        <f t="shared" si="2"/>
        <v>0</v>
      </c>
      <c r="U26" s="26">
        <f>SUM(U10:U25)</f>
        <v>120000</v>
      </c>
      <c r="V26" s="26">
        <f>SUM(M26-O26-Q26-S26-U26)</f>
        <v>1660000</v>
      </c>
    </row>
    <row r="27" spans="1:22" ht="24" x14ac:dyDescent="0.2">
      <c r="A27" s="27"/>
      <c r="B27" s="27"/>
      <c r="C27" s="28"/>
      <c r="D27" s="28"/>
      <c r="E27" s="28"/>
      <c r="F27" s="28"/>
      <c r="G27" s="28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spans="1:22" s="30" customFormat="1" ht="26.25" customHeight="1" x14ac:dyDescent="0.2">
      <c r="A28" s="30" t="s">
        <v>47</v>
      </c>
    </row>
    <row r="29" spans="1:22" s="30" customFormat="1" ht="26.25" customHeight="1" x14ac:dyDescent="0.2">
      <c r="A29" s="30" t="s">
        <v>48</v>
      </c>
    </row>
    <row r="30" spans="1:22" s="30" customFormat="1" ht="26.25" customHeight="1" x14ac:dyDescent="0.2"/>
    <row r="31" spans="1:22" s="32" customFormat="1" ht="36" x14ac:dyDescent="0.2">
      <c r="A31" s="31" t="s">
        <v>38</v>
      </c>
    </row>
    <row r="32" spans="1:22" s="32" customFormat="1" ht="30.75" customHeight="1" x14ac:dyDescent="0.2">
      <c r="A32" s="59" t="s">
        <v>45</v>
      </c>
      <c r="B32" s="57" t="s">
        <v>39</v>
      </c>
      <c r="C32" s="61" t="s">
        <v>43</v>
      </c>
      <c r="D32" s="62"/>
      <c r="E32" s="62"/>
      <c r="F32" s="62"/>
      <c r="G32" s="63"/>
    </row>
    <row r="33" spans="1:22" s="32" customFormat="1" ht="149.1" customHeight="1" x14ac:dyDescent="0.2">
      <c r="A33" s="60"/>
      <c r="B33" s="58"/>
      <c r="C33" s="33" t="s">
        <v>49</v>
      </c>
      <c r="D33" s="33" t="s">
        <v>50</v>
      </c>
      <c r="E33" s="33" t="s">
        <v>51</v>
      </c>
      <c r="F33" s="33" t="s">
        <v>52</v>
      </c>
      <c r="G33" s="33" t="s">
        <v>53</v>
      </c>
    </row>
    <row r="34" spans="1:22" s="32" customFormat="1" ht="102.6" customHeight="1" x14ac:dyDescent="0.2">
      <c r="A34" s="34" t="s">
        <v>40</v>
      </c>
      <c r="B34" s="35"/>
      <c r="C34" s="35"/>
      <c r="D34" s="35"/>
      <c r="E34" s="35"/>
      <c r="F34" s="35"/>
      <c r="G34" s="35"/>
    </row>
    <row r="35" spans="1:22" s="32" customFormat="1" ht="30.75" x14ac:dyDescent="0.2"/>
    <row r="36" spans="1:22" s="32" customFormat="1" ht="36" x14ac:dyDescent="0.2">
      <c r="A36" s="31" t="s">
        <v>41</v>
      </c>
    </row>
    <row r="37" spans="1:22" s="32" customFormat="1" ht="50.1" customHeight="1" x14ac:dyDescent="0.2">
      <c r="A37" s="59" t="s">
        <v>45</v>
      </c>
      <c r="B37" s="55" t="s">
        <v>62</v>
      </c>
      <c r="C37" s="57" t="s">
        <v>63</v>
      </c>
      <c r="D37" s="51" t="s">
        <v>64</v>
      </c>
      <c r="E37" s="52"/>
      <c r="F37" s="52"/>
      <c r="G37" s="52"/>
      <c r="H37" s="53"/>
      <c r="I37" s="54" t="s">
        <v>65</v>
      </c>
      <c r="J37" s="54"/>
      <c r="K37" s="54"/>
      <c r="L37" s="54"/>
      <c r="M37" s="54"/>
    </row>
    <row r="38" spans="1:22" s="32" customFormat="1" ht="122.45" customHeight="1" x14ac:dyDescent="0.2">
      <c r="A38" s="60"/>
      <c r="B38" s="56"/>
      <c r="C38" s="58"/>
      <c r="D38" s="36" t="s">
        <v>54</v>
      </c>
      <c r="E38" s="36" t="s">
        <v>55</v>
      </c>
      <c r="F38" s="36" t="s">
        <v>56</v>
      </c>
      <c r="G38" s="36" t="s">
        <v>57</v>
      </c>
      <c r="H38" s="36" t="s">
        <v>58</v>
      </c>
      <c r="I38" s="37" t="s">
        <v>59</v>
      </c>
      <c r="J38" s="37" t="s">
        <v>60</v>
      </c>
      <c r="K38" s="37" t="s">
        <v>61</v>
      </c>
      <c r="L38" s="37" t="s">
        <v>57</v>
      </c>
      <c r="M38" s="37" t="s">
        <v>58</v>
      </c>
    </row>
    <row r="39" spans="1:22" s="32" customFormat="1" ht="116.45" customHeight="1" x14ac:dyDescent="0.2">
      <c r="A39" s="34" t="s">
        <v>42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O39" s="39"/>
      <c r="P39" s="39"/>
      <c r="Q39" s="39"/>
      <c r="R39" s="39"/>
      <c r="S39" s="39"/>
      <c r="T39" s="39"/>
      <c r="U39" s="39"/>
      <c r="V39" s="39"/>
    </row>
    <row r="40" spans="1:22" s="32" customFormat="1" ht="30.75" x14ac:dyDescent="0.2">
      <c r="A40" s="40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</row>
    <row r="41" spans="1:22" s="43" customFormat="1" ht="33" x14ac:dyDescent="0.2">
      <c r="A41" s="41" t="s">
        <v>66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</row>
  </sheetData>
  <mergeCells count="35">
    <mergeCell ref="I37:M37"/>
    <mergeCell ref="A15:A18"/>
    <mergeCell ref="A32:A33"/>
    <mergeCell ref="B32:B33"/>
    <mergeCell ref="C32:G32"/>
    <mergeCell ref="A37:A38"/>
    <mergeCell ref="B37:B38"/>
    <mergeCell ref="C37:C38"/>
    <mergeCell ref="D37:H37"/>
    <mergeCell ref="A11:A14"/>
    <mergeCell ref="V6:V9"/>
    <mergeCell ref="C7:C9"/>
    <mergeCell ref="D7:D9"/>
    <mergeCell ref="E7:E9"/>
    <mergeCell ref="F7:F9"/>
    <mergeCell ref="G7:G9"/>
    <mergeCell ref="H7:H9"/>
    <mergeCell ref="I7:I9"/>
    <mergeCell ref="N7:O7"/>
    <mergeCell ref="P7:Q7"/>
    <mergeCell ref="R7:S7"/>
    <mergeCell ref="T7:U7"/>
    <mergeCell ref="K8:K9"/>
    <mergeCell ref="L8:L9"/>
    <mergeCell ref="M8:M9"/>
    <mergeCell ref="A2:V2"/>
    <mergeCell ref="A3:V3"/>
    <mergeCell ref="A4:V4"/>
    <mergeCell ref="A5:V5"/>
    <mergeCell ref="A6:A9"/>
    <mergeCell ref="B6:B9"/>
    <mergeCell ref="C6:I6"/>
    <mergeCell ref="J6:J9"/>
    <mergeCell ref="K6:M7"/>
    <mergeCell ref="N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อปท.</vt:lpstr>
      <vt:lpstr>ตัวอย่าง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จุฑาพร อบต.บางตลาด</cp:lastModifiedBy>
  <cp:lastPrinted>2025-01-08T02:56:41Z</cp:lastPrinted>
  <dcterms:created xsi:type="dcterms:W3CDTF">2024-02-02T07:44:58Z</dcterms:created>
  <dcterms:modified xsi:type="dcterms:W3CDTF">2025-05-16T10:50:06Z</dcterms:modified>
</cp:coreProperties>
</file>